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1400" windowHeight="5895"/>
  </bookViews>
  <sheets>
    <sheet name="TDSheet" sheetId="1" r:id="rId1"/>
  </sheets>
  <definedNames>
    <definedName name="_xlnm._FilterDatabase" localSheetId="0" hidden="1">TDSheet!$A$8:$AI$8</definedName>
  </definedNames>
  <calcPr calcId="125725" refMode="R1C1"/>
</workbook>
</file>

<file path=xl/calcChain.xml><?xml version="1.0" encoding="utf-8"?>
<calcChain xmlns="http://schemas.openxmlformats.org/spreadsheetml/2006/main">
  <c r="Y24" i="1"/>
  <c r="Y23"/>
  <c r="Y22"/>
  <c r="Y21"/>
  <c r="Y20"/>
  <c r="Y19"/>
  <c r="Y18"/>
  <c r="Y17"/>
  <c r="Y16"/>
  <c r="Y15"/>
  <c r="Y14"/>
  <c r="Y13"/>
  <c r="Y12"/>
  <c r="Y11"/>
  <c r="Y10"/>
  <c r="Y9"/>
  <c r="K25"/>
  <c r="Y25"/>
</calcChain>
</file>

<file path=xl/sharedStrings.xml><?xml version="1.0" encoding="utf-8"?>
<sst xmlns="http://schemas.openxmlformats.org/spreadsheetml/2006/main" count="166" uniqueCount="98">
  <si>
    <t>Приложение 1.1</t>
  </si>
  <si>
    <t>Номер закупки</t>
  </si>
  <si>
    <t>номер и предмет лота</t>
  </si>
  <si>
    <t>наименование организации</t>
  </si>
  <si>
    <t>№ п/п</t>
  </si>
  <si>
    <t>Номер лота</t>
  </si>
  <si>
    <t>Код ЕНС</t>
  </si>
  <si>
    <t>Номенклатура приобретаемого товара</t>
  </si>
  <si>
    <t>Требования к продукции / ГОСТ</t>
  </si>
  <si>
    <t>ЕИ</t>
  </si>
  <si>
    <t>Заказчик</t>
  </si>
  <si>
    <t>Грузополучатель</t>
  </si>
  <si>
    <t>Базис поставки</t>
  </si>
  <si>
    <t>Количество товара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</si>
  <si>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</si>
  <si>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</si>
  <si>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</si>
  <si>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</si>
  <si>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</si>
  <si>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</si>
  <si>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</si>
  <si>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</si>
  <si>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</si>
  <si>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</si>
  <si>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</si>
  <si>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</si>
  <si>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</si>
  <si>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</si>
  <si>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Номенклатура предлагаемой продукции</t>
  </si>
  <si>
    <t>Основные технические характеристики предлагаемой продукции, указывается номер</t>
  </si>
  <si>
    <t>Страна 
происхождения</t>
  </si>
  <si>
    <t>Наименование изготовителя 
(производитель)</t>
  </si>
  <si>
    <t>Цена одной единицы продукции, руб. 
БЕЗ НДС</t>
  </si>
  <si>
    <t>Итоговая стоимость , руб. 
БЕЗ НДС</t>
  </si>
  <si>
    <t>Ставка НДС (0/10/20/Без НДС)</t>
  </si>
  <si>
    <t>Цена одной единицы продукции, руб. 
С НДС</t>
  </si>
  <si>
    <t>Итоговая стоимость , руб. 
С НДС</t>
  </si>
  <si>
    <t>Примечание</t>
  </si>
  <si>
    <t>шт</t>
  </si>
  <si>
    <t>ИТОГО, начальная максимальная цена :</t>
  </si>
  <si>
    <t>1. Порядок формирования предложенной цены</t>
  </si>
  <si>
    <t>Зафиксирована в период срока действия договора и опциона</t>
  </si>
  <si>
    <t>2. Опцион Заказчика</t>
  </si>
  <si>
    <t>Заказчик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Заказчика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</t>
  </si>
  <si>
    <t>Опционы Заказчика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Срок действия оферт заканчивается одновременно со сроком действия Договора.
Акцепт оферты с опционом в сторону уменьшения в стоимостном выражении осуществляется конклюдентными действиями Заказчика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Заказчиком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Заказчика в сторону увеличения, не вправе отказаться от поставки заявленного Заказчиком дополнительного количества Товара по ценам, определенным в Приложении.</t>
  </si>
  <si>
    <t>(подпись)</t>
  </si>
  <si>
    <t>Генеральный директор</t>
  </si>
  <si>
    <t>Заполняется участником</t>
  </si>
  <si>
    <t>участник должен указать номер закупки, номер и предмет лота, соответствующие указанным в документации</t>
  </si>
  <si>
    <t>ООО "Самарские коммунальные системы"</t>
  </si>
  <si>
    <t>График поставки товара (выполнения работ, оказания услуг), а также предполагаемый объем продукции применительно к каждому периоду 2024 год</t>
  </si>
  <si>
    <t xml:space="preserve"> 75 % от цены Договора.</t>
  </si>
  <si>
    <t xml:space="preserve"> 50 % от цены Договора.</t>
  </si>
  <si>
    <t xml:space="preserve">Опцион Заказчика в стоимостном выражении в сторону увеличения может составлять до          </t>
  </si>
  <si>
    <t xml:space="preserve">Опцион Заказчика в стоимостном выражении в сторону уменьшения может составлять до        </t>
  </si>
  <si>
    <t>ОЛ</t>
  </si>
  <si>
    <t>не гостируется</t>
  </si>
  <si>
    <t xml:space="preserve">Ценовое предложение на поставку ТМЦ </t>
  </si>
  <si>
    <t>ЕВ01000010</t>
  </si>
  <si>
    <t>Мотор-редуктор SK 32100-90 S/40 0,12...15кВт</t>
  </si>
  <si>
    <t>неГОСТируется</t>
  </si>
  <si>
    <t>г.Самара, ул. Антонова-Овсеенко, д.48</t>
  </si>
  <si>
    <t>ЕВ01000048</t>
  </si>
  <si>
    <t>Электропривод SA 07.5-F10 0,75кВт 20...60Н.м</t>
  </si>
  <si>
    <t>ЕГ01000013</t>
  </si>
  <si>
    <t>Вентилятор центробежный ВЦ 4-70-6,3 0,55кВт</t>
  </si>
  <si>
    <t>гост 31350-2007</t>
  </si>
  <si>
    <t>ЕГ01000039</t>
  </si>
  <si>
    <t>Вентилятор осевой промышленный</t>
  </si>
  <si>
    <t>ЕЕ98000006</t>
  </si>
  <si>
    <t>Электронагреватель трубчатый ТЭН 45 А 13/1,5 P 220 Ф2 R30 1,5кВт 220В ГОСТ 19108-81</t>
  </si>
  <si>
    <t>ГОСТ 13268-88</t>
  </si>
  <si>
    <t>ЕЕ98000007</t>
  </si>
  <si>
    <t>Электронагреватель трубчатый ТЭН 45 А 13/2,0 P 220 Ф2 R30 2кВт 220В ГОСТ 19108-81</t>
  </si>
  <si>
    <t>ЕЕ98000009</t>
  </si>
  <si>
    <t>Электронагреватель трубчатый ТЭН 60 А 13/3,0 P 220 Ф2 R30 3кВт 220В ГОСТ 19108-81</t>
  </si>
  <si>
    <t>ЕЕ98000041</t>
  </si>
  <si>
    <t>Термостат MTK-CT1 для управления нагревателем</t>
  </si>
  <si>
    <t>ЕЕ98000048</t>
  </si>
  <si>
    <t>Комплект монтажный Tenrad.100B3 3/4" с кронштейнами для радиатора</t>
  </si>
  <si>
    <t>Не ГОСТируется</t>
  </si>
  <si>
    <t>ЕЖ01000002</t>
  </si>
  <si>
    <t>Домкрат механический г/п 3т реечный ГОСТ 27334-87</t>
  </si>
  <si>
    <t>ГОСТ 1033-79</t>
  </si>
  <si>
    <t>ЕЖ01000007</t>
  </si>
  <si>
    <t>Домкрат гидравлический г/п 3т подкатной ГОСТ Р 53822-2010</t>
  </si>
  <si>
    <t>ЕЖ01000013</t>
  </si>
  <si>
    <t>Домкрат надувной г/п 3т</t>
  </si>
  <si>
    <t>ЕЯ00000006</t>
  </si>
  <si>
    <t>Стол подъемный гидравлический передвижной</t>
  </si>
  <si>
    <t>ГОСТ 16936-71</t>
  </si>
  <si>
    <t>ЕЯ00000040</t>
  </si>
  <si>
    <t>Грейфер ДГ2-3,2-С3-1к-Пч-0,8-У1, массой 1 050 кг двухчелюстной одноканатный</t>
  </si>
  <si>
    <t>ЕЯ00000071</t>
  </si>
  <si>
    <t>Подъемник четырехстоечный ПС-16 э/м г/п 16т ОЛ</t>
  </si>
  <si>
    <t>Не гостируется</t>
  </si>
  <si>
    <t>ЕЯ00000072</t>
  </si>
  <si>
    <t xml:space="preserve">Подъемник двухстоечный П-97МК-1 э/м г/п 3,2т </t>
  </si>
</sst>
</file>

<file path=xl/styles.xml><?xml version="1.0" encoding="utf-8"?>
<styleSheet xmlns="http://schemas.openxmlformats.org/spreadsheetml/2006/main">
  <numFmts count="1">
    <numFmt numFmtId="164" formatCode="[=0]&quot;₽&quot;;General"/>
  </numFmts>
  <fonts count="13">
    <font>
      <sz val="8"/>
      <name val="Arial"/>
    </font>
    <font>
      <sz val="8"/>
      <name val="Arial"/>
      <family val="2"/>
    </font>
    <font>
      <sz val="11"/>
      <name val="Arial"/>
      <family val="2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1"/>
      <name val="Times New Roman"/>
      <family val="1"/>
      <charset val="204"/>
    </font>
    <font>
      <i/>
      <sz val="8"/>
      <color rgb="FFFF000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Arial"/>
      <family val="2"/>
    </font>
    <font>
      <sz val="10"/>
      <color indexed="8"/>
      <name val="Tahoma"/>
      <family val="2"/>
      <charset val="204"/>
    </font>
    <font>
      <b/>
      <sz val="1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2F2F2"/>
        <bgColor auto="1"/>
      </patternFill>
    </fill>
    <fill>
      <patternFill patternType="solid">
        <fgColor rgb="FFFFFF00"/>
        <bgColor auto="1"/>
      </patternFill>
    </fill>
    <fill>
      <patternFill patternType="solid">
        <fgColor rgb="FFFFFFFF"/>
        <bgColor auto="1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8"/>
      </patternFill>
    </fill>
  </fills>
  <borders count="1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1" fillId="0" borderId="1"/>
  </cellStyleXfs>
  <cellXfs count="50">
    <xf numFmtId="0" fontId="0" fillId="0" borderId="0" xfId="0"/>
    <xf numFmtId="0" fontId="0" fillId="0" borderId="0" xfId="0" applyAlignment="1">
      <alignment horizontal="left"/>
    </xf>
    <xf numFmtId="0" fontId="2" fillId="0" borderId="1" xfId="0" applyFont="1" applyBorder="1" applyAlignment="1">
      <alignment horizontal="right"/>
    </xf>
    <xf numFmtId="0" fontId="4" fillId="2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4" fillId="2" borderId="2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textRotation="90" wrapText="1"/>
    </xf>
    <xf numFmtId="0" fontId="4" fillId="2" borderId="15" xfId="0" applyFont="1" applyFill="1" applyBorder="1" applyAlignment="1">
      <alignment horizontal="center" vertical="center" textRotation="90" wrapText="1"/>
    </xf>
    <xf numFmtId="1" fontId="10" fillId="0" borderId="9" xfId="1" applyNumberFormat="1" applyFont="1" applyBorder="1" applyAlignment="1">
      <alignment horizontal="center" vertical="center" wrapText="1"/>
    </xf>
    <xf numFmtId="0" fontId="11" fillId="6" borderId="10" xfId="1" applyNumberFormat="1" applyFont="1" applyFill="1" applyBorder="1" applyAlignment="1">
      <alignment horizontal="left" vertical="center" wrapText="1"/>
    </xf>
    <xf numFmtId="4" fontId="10" fillId="0" borderId="9" xfId="1" applyNumberFormat="1" applyFont="1" applyBorder="1" applyAlignment="1">
      <alignment horizontal="center" vertical="center" wrapText="1"/>
    </xf>
    <xf numFmtId="164" fontId="12" fillId="5" borderId="2" xfId="0" applyNumberFormat="1" applyFont="1" applyFill="1" applyBorder="1" applyAlignment="1">
      <alignment horizontal="center" vertical="center"/>
    </xf>
    <xf numFmtId="0" fontId="12" fillId="0" borderId="2" xfId="0" applyFont="1" applyBorder="1" applyAlignment="1">
      <alignment horizontal="left"/>
    </xf>
    <xf numFmtId="4" fontId="12" fillId="5" borderId="2" xfId="0" applyNumberFormat="1" applyFont="1" applyFill="1" applyBorder="1" applyAlignment="1">
      <alignment horizontal="left"/>
    </xf>
    <xf numFmtId="4" fontId="12" fillId="5" borderId="2" xfId="0" applyNumberFormat="1" applyFont="1" applyFill="1" applyBorder="1" applyAlignment="1">
      <alignment horizontal="center" vertical="center"/>
    </xf>
    <xf numFmtId="0" fontId="3" fillId="0" borderId="1" xfId="0" applyFont="1" applyBorder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/>
      <protection locked="0"/>
    </xf>
    <xf numFmtId="0" fontId="4" fillId="0" borderId="1" xfId="0" applyFont="1" applyBorder="1" applyAlignment="1" applyProtection="1">
      <alignment horizontal="left" vertical="center"/>
      <protection locked="0"/>
    </xf>
    <xf numFmtId="0" fontId="4" fillId="0" borderId="1" xfId="0" applyFont="1" applyBorder="1" applyAlignment="1" applyProtection="1">
      <alignment horizontal="left" vertical="center" wrapText="1"/>
      <protection locked="0"/>
    </xf>
    <xf numFmtId="0" fontId="8" fillId="0" borderId="0" xfId="0" applyFont="1" applyAlignment="1" applyProtection="1">
      <alignment horizontal="left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7" fillId="4" borderId="8" xfId="0" applyFont="1" applyFill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7" fillId="0" borderId="4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left" vertical="center" wrapText="1"/>
    </xf>
    <xf numFmtId="0" fontId="7" fillId="0" borderId="1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left" vertical="center" wrapText="1"/>
    </xf>
    <xf numFmtId="0" fontId="7" fillId="0" borderId="14" xfId="0" applyFont="1" applyBorder="1" applyAlignment="1">
      <alignment horizontal="left" vertical="center" wrapText="1"/>
    </xf>
    <xf numFmtId="0" fontId="12" fillId="5" borderId="13" xfId="0" applyFont="1" applyFill="1" applyBorder="1" applyAlignment="1">
      <alignment horizontal="right" vertical="center"/>
    </xf>
    <xf numFmtId="0" fontId="12" fillId="5" borderId="8" xfId="0" applyFont="1" applyFill="1" applyBorder="1" applyAlignment="1">
      <alignment horizontal="right" vertical="center"/>
    </xf>
    <xf numFmtId="0" fontId="12" fillId="5" borderId="14" xfId="0" applyFont="1" applyFill="1" applyBorder="1" applyAlignment="1">
      <alignment horizontal="right" vertical="center"/>
    </xf>
    <xf numFmtId="0" fontId="7" fillId="0" borderId="2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0" xfId="0" applyFont="1" applyAlignment="1">
      <alignment horizontal="left"/>
    </xf>
    <xf numFmtId="0" fontId="7" fillId="0" borderId="6" xfId="0" applyFont="1" applyBorder="1" applyAlignment="1">
      <alignment horizontal="left"/>
    </xf>
    <xf numFmtId="0" fontId="9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 applyProtection="1">
      <alignment horizontal="center" vertical="top"/>
      <protection locked="0"/>
    </xf>
    <xf numFmtId="0" fontId="4" fillId="0" borderId="3" xfId="0" applyFont="1" applyBorder="1" applyAlignment="1" applyProtection="1">
      <alignment horizontal="left" vertical="center" wrapText="1"/>
      <protection locked="0"/>
    </xf>
    <xf numFmtId="0" fontId="4" fillId="0" borderId="11" xfId="0" applyFont="1" applyBorder="1" applyAlignment="1" applyProtection="1">
      <alignment horizontal="left" vertical="center" wrapText="1"/>
      <protection locked="0"/>
    </xf>
    <xf numFmtId="0" fontId="4" fillId="0" borderId="12" xfId="0" applyFont="1" applyBorder="1" applyAlignment="1" applyProtection="1">
      <alignment horizontal="left" vertical="center" wrapText="1"/>
      <protection locked="0"/>
    </xf>
    <xf numFmtId="0" fontId="0" fillId="3" borderId="2" xfId="0" applyFill="1" applyBorder="1" applyAlignment="1" applyProtection="1">
      <alignment horizontal="left"/>
      <protection locked="0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/>
  </sheetPr>
  <dimension ref="A1:AI42"/>
  <sheetViews>
    <sheetView tabSelected="1" topLeftCell="A23" workbookViewId="0">
      <selection activeCell="A33" activeCellId="2" sqref="A2:K6 Z7:AI25 A33:H42"/>
    </sheetView>
  </sheetViews>
  <sheetFormatPr defaultColWidth="10.5" defaultRowHeight="11.45" customHeight="1"/>
  <cols>
    <col min="1" max="1" width="15.5" style="1" customWidth="1"/>
    <col min="2" max="2" width="9.1640625" style="1" customWidth="1"/>
    <col min="3" max="3" width="15.83203125" style="1" customWidth="1"/>
    <col min="4" max="4" width="26.6640625" style="1" customWidth="1"/>
    <col min="5" max="5" width="2.33203125" style="1" hidden="1" customWidth="1"/>
    <col min="6" max="6" width="14.6640625" style="1" customWidth="1"/>
    <col min="7" max="7" width="10.1640625" style="1" customWidth="1"/>
    <col min="8" max="8" width="16.6640625" style="1" customWidth="1"/>
    <col min="9" max="9" width="18.33203125" style="1" customWidth="1"/>
    <col min="10" max="10" width="15" style="1" customWidth="1"/>
    <col min="11" max="11" width="10" style="1" customWidth="1"/>
    <col min="12" max="12" width="4.33203125" style="1" customWidth="1"/>
    <col min="13" max="15" width="4.5" style="1" customWidth="1"/>
    <col min="16" max="16" width="3.6640625" style="1" customWidth="1"/>
    <col min="17" max="18" width="4" style="1" customWidth="1"/>
    <col min="19" max="19" width="4.1640625" style="1" customWidth="1"/>
    <col min="20" max="20" width="4.83203125" style="1" customWidth="1"/>
    <col min="21" max="21" width="4.1640625" style="1" customWidth="1"/>
    <col min="22" max="22" width="3.83203125" style="1" customWidth="1"/>
    <col min="23" max="23" width="4" style="1" customWidth="1"/>
    <col min="24" max="24" width="17.33203125" style="1" customWidth="1"/>
    <col min="25" max="25" width="22.5" style="1" customWidth="1"/>
    <col min="26" max="26" width="16" style="1" customWidth="1"/>
    <col min="27" max="27" width="27.6640625" style="1" customWidth="1"/>
    <col min="28" max="28" width="14.1640625" style="1" customWidth="1"/>
    <col min="29" max="29" width="15.6640625" style="1" customWidth="1"/>
    <col min="30" max="30" width="15.83203125" style="1" customWidth="1"/>
    <col min="31" max="31" width="17.1640625" style="1" customWidth="1"/>
    <col min="32" max="32" width="15.83203125" style="1" customWidth="1"/>
    <col min="33" max="33" width="15.5" style="1" customWidth="1"/>
    <col min="34" max="34" width="15.83203125" style="1" customWidth="1"/>
    <col min="35" max="35" width="10.1640625" style="1" customWidth="1"/>
  </cols>
  <sheetData>
    <row r="1" spans="1:35" ht="15" customHeight="1">
      <c r="AH1" s="2" t="s">
        <v>0</v>
      </c>
    </row>
    <row r="2" spans="1:35" s="1" customFormat="1" ht="32.1" customHeight="1">
      <c r="A2" s="18" t="s">
        <v>57</v>
      </c>
      <c r="B2" s="19"/>
      <c r="C2" s="19"/>
      <c r="D2" s="19"/>
      <c r="E2" s="19"/>
      <c r="F2" s="19"/>
      <c r="G2" s="19"/>
      <c r="H2" s="19"/>
      <c r="I2" s="19"/>
      <c r="J2" s="19"/>
      <c r="K2" s="19"/>
    </row>
    <row r="3" spans="1:35" s="1" customFormat="1" ht="18" customHeight="1">
      <c r="A3" s="20" t="s">
        <v>1</v>
      </c>
      <c r="B3" s="46"/>
      <c r="C3" s="47"/>
      <c r="D3" s="47"/>
      <c r="E3" s="47"/>
      <c r="F3" s="47"/>
      <c r="G3" s="47"/>
      <c r="H3" s="47"/>
      <c r="I3" s="47"/>
      <c r="J3" s="47"/>
      <c r="K3" s="48"/>
    </row>
    <row r="4" spans="1:35" s="1" customFormat="1" ht="36" customHeight="1">
      <c r="A4" s="21" t="s">
        <v>2</v>
      </c>
      <c r="B4" s="46"/>
      <c r="C4" s="47"/>
      <c r="D4" s="47"/>
      <c r="E4" s="47"/>
      <c r="F4" s="47"/>
      <c r="G4" s="47"/>
      <c r="H4" s="47"/>
      <c r="I4" s="47"/>
      <c r="J4" s="47"/>
      <c r="K4" s="48"/>
    </row>
    <row r="5" spans="1:35" ht="26.1" customHeight="1">
      <c r="A5" s="21" t="s">
        <v>3</v>
      </c>
      <c r="B5" s="46"/>
      <c r="C5" s="47"/>
      <c r="D5" s="47"/>
      <c r="E5" s="47"/>
      <c r="F5" s="47"/>
      <c r="G5" s="47"/>
      <c r="H5" s="47"/>
      <c r="I5" s="47"/>
      <c r="J5" s="47"/>
      <c r="K5" s="48"/>
    </row>
    <row r="6" spans="1:35" ht="12.95" customHeight="1">
      <c r="A6" s="22" t="s">
        <v>48</v>
      </c>
      <c r="B6" s="19"/>
      <c r="C6" s="19"/>
      <c r="D6" s="19"/>
      <c r="E6" s="19"/>
      <c r="F6" s="19"/>
      <c r="G6" s="19"/>
      <c r="H6" s="19"/>
      <c r="I6" s="19"/>
      <c r="J6" s="19"/>
      <c r="K6" s="19"/>
    </row>
    <row r="7" spans="1:35" ht="38.1" customHeight="1">
      <c r="L7" s="43" t="s">
        <v>50</v>
      </c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Y7" s="4"/>
      <c r="Z7" s="45" t="s">
        <v>47</v>
      </c>
      <c r="AA7" s="45"/>
      <c r="AB7" s="45"/>
      <c r="AC7" s="45"/>
      <c r="AD7" s="45"/>
      <c r="AE7" s="45"/>
      <c r="AF7" s="45"/>
      <c r="AG7" s="45"/>
      <c r="AH7" s="45"/>
      <c r="AI7" s="45"/>
    </row>
    <row r="8" spans="1:35" s="1" customFormat="1" ht="75.95" customHeight="1">
      <c r="A8" s="7" t="s">
        <v>4</v>
      </c>
      <c r="B8" s="3" t="s">
        <v>5</v>
      </c>
      <c r="C8" s="3" t="s">
        <v>6</v>
      </c>
      <c r="D8" s="6" t="s">
        <v>7</v>
      </c>
      <c r="E8" s="3"/>
      <c r="F8" s="3" t="s">
        <v>8</v>
      </c>
      <c r="G8" s="3" t="s">
        <v>9</v>
      </c>
      <c r="H8" s="3" t="s">
        <v>10</v>
      </c>
      <c r="I8" s="8" t="s">
        <v>11</v>
      </c>
      <c r="J8" s="3" t="s">
        <v>12</v>
      </c>
      <c r="K8" s="3" t="s">
        <v>13</v>
      </c>
      <c r="L8" s="9" t="s">
        <v>14</v>
      </c>
      <c r="M8" s="9" t="s">
        <v>15</v>
      </c>
      <c r="N8" s="9" t="s">
        <v>16</v>
      </c>
      <c r="O8" s="9" t="s">
        <v>17</v>
      </c>
      <c r="P8" s="9" t="s">
        <v>18</v>
      </c>
      <c r="Q8" s="9" t="s">
        <v>19</v>
      </c>
      <c r="R8" s="9" t="s">
        <v>20</v>
      </c>
      <c r="S8" s="9" t="s">
        <v>21</v>
      </c>
      <c r="T8" s="9" t="s">
        <v>22</v>
      </c>
      <c r="U8" s="9" t="s">
        <v>23</v>
      </c>
      <c r="V8" s="9" t="s">
        <v>24</v>
      </c>
      <c r="W8" s="10" t="s">
        <v>25</v>
      </c>
      <c r="X8" s="5" t="s">
        <v>26</v>
      </c>
      <c r="Y8" s="3" t="s">
        <v>27</v>
      </c>
      <c r="Z8" s="23" t="s">
        <v>28</v>
      </c>
      <c r="AA8" s="23" t="s">
        <v>29</v>
      </c>
      <c r="AB8" s="23" t="s">
        <v>30</v>
      </c>
      <c r="AC8" s="23" t="s">
        <v>31</v>
      </c>
      <c r="AD8" s="23" t="s">
        <v>32</v>
      </c>
      <c r="AE8" s="23" t="s">
        <v>33</v>
      </c>
      <c r="AF8" s="23" t="s">
        <v>34</v>
      </c>
      <c r="AG8" s="23" t="s">
        <v>35</v>
      </c>
      <c r="AH8" s="23" t="s">
        <v>36</v>
      </c>
      <c r="AI8" s="23" t="s">
        <v>37</v>
      </c>
    </row>
    <row r="9" spans="1:35" s="1" customFormat="1" ht="75.95" customHeight="1">
      <c r="A9" s="11">
        <v>1</v>
      </c>
      <c r="B9" s="11">
        <v>1</v>
      </c>
      <c r="C9" s="12" t="s">
        <v>58</v>
      </c>
      <c r="D9" s="12" t="s">
        <v>59</v>
      </c>
      <c r="E9" s="12"/>
      <c r="F9" s="12" t="s">
        <v>60</v>
      </c>
      <c r="G9" s="12" t="s">
        <v>38</v>
      </c>
      <c r="H9" s="12" t="s">
        <v>49</v>
      </c>
      <c r="I9" s="12" t="s">
        <v>49</v>
      </c>
      <c r="J9" s="12" t="s">
        <v>61</v>
      </c>
      <c r="K9" s="11">
        <v>3</v>
      </c>
      <c r="L9" s="11"/>
      <c r="M9" s="11"/>
      <c r="N9" s="11"/>
      <c r="O9" s="11"/>
      <c r="P9" s="11"/>
      <c r="Q9" s="11"/>
      <c r="R9" s="11">
        <v>1</v>
      </c>
      <c r="S9" s="11">
        <v>1</v>
      </c>
      <c r="T9" s="11">
        <v>1</v>
      </c>
      <c r="U9" s="11"/>
      <c r="V9" s="11"/>
      <c r="W9" s="11"/>
      <c r="X9" s="13">
        <v>1018475.4566666667</v>
      </c>
      <c r="Y9" s="13">
        <f>X9*K9</f>
        <v>3055426.37</v>
      </c>
      <c r="Z9" s="23"/>
      <c r="AA9" s="23"/>
      <c r="AB9" s="23"/>
      <c r="AC9" s="23"/>
      <c r="AD9" s="23"/>
      <c r="AE9" s="23"/>
      <c r="AF9" s="23"/>
      <c r="AG9" s="23"/>
      <c r="AH9" s="23"/>
      <c r="AI9" s="23"/>
    </row>
    <row r="10" spans="1:35" s="1" customFormat="1" ht="75.95" customHeight="1">
      <c r="A10" s="11">
        <v>2</v>
      </c>
      <c r="B10" s="11">
        <v>1</v>
      </c>
      <c r="C10" s="12" t="s">
        <v>62</v>
      </c>
      <c r="D10" s="12" t="s">
        <v>63</v>
      </c>
      <c r="E10" s="12"/>
      <c r="F10" s="12" t="s">
        <v>56</v>
      </c>
      <c r="G10" s="12" t="s">
        <v>38</v>
      </c>
      <c r="H10" s="12" t="s">
        <v>49</v>
      </c>
      <c r="I10" s="12" t="s">
        <v>49</v>
      </c>
      <c r="J10" s="12" t="s">
        <v>61</v>
      </c>
      <c r="K10" s="11">
        <v>1</v>
      </c>
      <c r="L10" s="11"/>
      <c r="M10" s="11"/>
      <c r="N10" s="11"/>
      <c r="O10" s="11">
        <v>1</v>
      </c>
      <c r="P10" s="11"/>
      <c r="Q10" s="11"/>
      <c r="R10" s="11"/>
      <c r="S10" s="11"/>
      <c r="T10" s="11"/>
      <c r="U10" s="11"/>
      <c r="V10" s="11"/>
      <c r="W10" s="11"/>
      <c r="X10" s="13">
        <v>374220</v>
      </c>
      <c r="Y10" s="13">
        <f t="shared" ref="Y10:Y24" si="0">X10*K10</f>
        <v>374220</v>
      </c>
      <c r="Z10" s="23"/>
      <c r="AA10" s="23"/>
      <c r="AB10" s="23"/>
      <c r="AC10" s="23"/>
      <c r="AD10" s="23"/>
      <c r="AE10" s="23"/>
      <c r="AF10" s="23"/>
      <c r="AG10" s="23"/>
      <c r="AH10" s="23"/>
      <c r="AI10" s="23"/>
    </row>
    <row r="11" spans="1:35" s="1" customFormat="1" ht="75.95" customHeight="1">
      <c r="A11" s="11">
        <v>3</v>
      </c>
      <c r="B11" s="11">
        <v>1</v>
      </c>
      <c r="C11" s="12" t="s">
        <v>64</v>
      </c>
      <c r="D11" s="12" t="s">
        <v>65</v>
      </c>
      <c r="E11" s="12"/>
      <c r="F11" s="12" t="s">
        <v>66</v>
      </c>
      <c r="G11" s="12" t="s">
        <v>38</v>
      </c>
      <c r="H11" s="12" t="s">
        <v>49</v>
      </c>
      <c r="I11" s="12" t="s">
        <v>49</v>
      </c>
      <c r="J11" s="12" t="s">
        <v>61</v>
      </c>
      <c r="K11" s="11">
        <v>1</v>
      </c>
      <c r="L11" s="11"/>
      <c r="M11" s="11"/>
      <c r="N11" s="11"/>
      <c r="O11" s="11">
        <v>1</v>
      </c>
      <c r="P11" s="11"/>
      <c r="Q11" s="11"/>
      <c r="R11" s="11"/>
      <c r="S11" s="11"/>
      <c r="T11" s="11"/>
      <c r="U11" s="11"/>
      <c r="V11" s="11"/>
      <c r="W11" s="11"/>
      <c r="X11" s="13">
        <v>32759.24</v>
      </c>
      <c r="Y11" s="13">
        <f t="shared" si="0"/>
        <v>32759.24</v>
      </c>
      <c r="Z11" s="23"/>
      <c r="AA11" s="23"/>
      <c r="AB11" s="23"/>
      <c r="AC11" s="23"/>
      <c r="AD11" s="23"/>
      <c r="AE11" s="23"/>
      <c r="AF11" s="23"/>
      <c r="AG11" s="23"/>
      <c r="AH11" s="23"/>
      <c r="AI11" s="23"/>
    </row>
    <row r="12" spans="1:35" s="1" customFormat="1" ht="75.95" customHeight="1">
      <c r="A12" s="11">
        <v>4</v>
      </c>
      <c r="B12" s="11">
        <v>1</v>
      </c>
      <c r="C12" s="12" t="s">
        <v>67</v>
      </c>
      <c r="D12" s="12" t="s">
        <v>68</v>
      </c>
      <c r="E12" s="12"/>
      <c r="F12" s="12" t="s">
        <v>55</v>
      </c>
      <c r="G12" s="12" t="s">
        <v>38</v>
      </c>
      <c r="H12" s="12" t="s">
        <v>49</v>
      </c>
      <c r="I12" s="12" t="s">
        <v>49</v>
      </c>
      <c r="J12" s="12" t="s">
        <v>61</v>
      </c>
      <c r="K12" s="11">
        <v>1</v>
      </c>
      <c r="L12" s="11"/>
      <c r="M12" s="11"/>
      <c r="N12" s="11"/>
      <c r="O12" s="11"/>
      <c r="P12" s="11"/>
      <c r="Q12" s="11">
        <v>1</v>
      </c>
      <c r="R12" s="11"/>
      <c r="S12" s="11"/>
      <c r="T12" s="11"/>
      <c r="U12" s="11"/>
      <c r="V12" s="11"/>
      <c r="W12" s="11"/>
      <c r="X12" s="13">
        <v>83537.943333333344</v>
      </c>
      <c r="Y12" s="13">
        <f t="shared" si="0"/>
        <v>83537.943333333344</v>
      </c>
      <c r="Z12" s="23"/>
      <c r="AA12" s="23"/>
      <c r="AB12" s="23"/>
      <c r="AC12" s="23"/>
      <c r="AD12" s="23"/>
      <c r="AE12" s="23"/>
      <c r="AF12" s="23"/>
      <c r="AG12" s="23"/>
      <c r="AH12" s="23"/>
      <c r="AI12" s="23"/>
    </row>
    <row r="13" spans="1:35" s="1" customFormat="1" ht="75.95" customHeight="1">
      <c r="A13" s="11">
        <v>5</v>
      </c>
      <c r="B13" s="11">
        <v>1</v>
      </c>
      <c r="C13" s="12" t="s">
        <v>69</v>
      </c>
      <c r="D13" s="12" t="s">
        <v>70</v>
      </c>
      <c r="E13" s="12"/>
      <c r="F13" s="12" t="s">
        <v>71</v>
      </c>
      <c r="G13" s="12" t="s">
        <v>38</v>
      </c>
      <c r="H13" s="12" t="s">
        <v>49</v>
      </c>
      <c r="I13" s="12" t="s">
        <v>49</v>
      </c>
      <c r="J13" s="12" t="s">
        <v>61</v>
      </c>
      <c r="K13" s="11">
        <v>21</v>
      </c>
      <c r="L13" s="11"/>
      <c r="M13" s="11"/>
      <c r="N13" s="11"/>
      <c r="O13" s="11"/>
      <c r="P13" s="11"/>
      <c r="Q13" s="11">
        <v>11</v>
      </c>
      <c r="R13" s="11"/>
      <c r="S13" s="11"/>
      <c r="T13" s="11">
        <v>10</v>
      </c>
      <c r="U13" s="11"/>
      <c r="V13" s="11"/>
      <c r="W13" s="11"/>
      <c r="X13" s="13">
        <v>642.63666666666666</v>
      </c>
      <c r="Y13" s="13">
        <f t="shared" si="0"/>
        <v>13495.369999999999</v>
      </c>
      <c r="Z13" s="23"/>
      <c r="AA13" s="23"/>
      <c r="AB13" s="23"/>
      <c r="AC13" s="23"/>
      <c r="AD13" s="23"/>
      <c r="AE13" s="23"/>
      <c r="AF13" s="23"/>
      <c r="AG13" s="23"/>
      <c r="AH13" s="23"/>
      <c r="AI13" s="23"/>
    </row>
    <row r="14" spans="1:35" s="1" customFormat="1" ht="75.95" customHeight="1">
      <c r="A14" s="11">
        <v>6</v>
      </c>
      <c r="B14" s="11">
        <v>1</v>
      </c>
      <c r="C14" s="12" t="s">
        <v>72</v>
      </c>
      <c r="D14" s="12" t="s">
        <v>73</v>
      </c>
      <c r="E14" s="12"/>
      <c r="F14" s="12" t="s">
        <v>71</v>
      </c>
      <c r="G14" s="12" t="s">
        <v>38</v>
      </c>
      <c r="H14" s="12" t="s">
        <v>49</v>
      </c>
      <c r="I14" s="12" t="s">
        <v>49</v>
      </c>
      <c r="J14" s="12" t="s">
        <v>61</v>
      </c>
      <c r="K14" s="11">
        <v>20</v>
      </c>
      <c r="L14" s="11"/>
      <c r="M14" s="11"/>
      <c r="N14" s="11"/>
      <c r="O14" s="11"/>
      <c r="P14" s="11"/>
      <c r="Q14" s="11"/>
      <c r="R14" s="11"/>
      <c r="S14" s="11">
        <v>10</v>
      </c>
      <c r="T14" s="11">
        <v>10</v>
      </c>
      <c r="U14" s="11"/>
      <c r="V14" s="11"/>
      <c r="W14" s="11"/>
      <c r="X14" s="13">
        <v>683.05000000000007</v>
      </c>
      <c r="Y14" s="13">
        <f t="shared" si="0"/>
        <v>13661.000000000002</v>
      </c>
      <c r="Z14" s="23"/>
      <c r="AA14" s="23"/>
      <c r="AB14" s="23"/>
      <c r="AC14" s="23"/>
      <c r="AD14" s="23"/>
      <c r="AE14" s="23"/>
      <c r="AF14" s="23"/>
      <c r="AG14" s="23"/>
      <c r="AH14" s="23"/>
      <c r="AI14" s="23"/>
    </row>
    <row r="15" spans="1:35" s="1" customFormat="1" ht="75.95" customHeight="1">
      <c r="A15" s="11">
        <v>7</v>
      </c>
      <c r="B15" s="11">
        <v>1</v>
      </c>
      <c r="C15" s="12" t="s">
        <v>74</v>
      </c>
      <c r="D15" s="12" t="s">
        <v>75</v>
      </c>
      <c r="E15" s="12"/>
      <c r="F15" s="12" t="s">
        <v>71</v>
      </c>
      <c r="G15" s="12" t="s">
        <v>38</v>
      </c>
      <c r="H15" s="12" t="s">
        <v>49</v>
      </c>
      <c r="I15" s="12" t="s">
        <v>49</v>
      </c>
      <c r="J15" s="12" t="s">
        <v>61</v>
      </c>
      <c r="K15" s="11">
        <v>20</v>
      </c>
      <c r="L15" s="11"/>
      <c r="M15" s="11"/>
      <c r="N15" s="11"/>
      <c r="O15" s="11"/>
      <c r="P15" s="11"/>
      <c r="Q15" s="11">
        <v>10</v>
      </c>
      <c r="R15" s="11"/>
      <c r="S15" s="11"/>
      <c r="T15" s="11">
        <v>10</v>
      </c>
      <c r="U15" s="11"/>
      <c r="V15" s="11"/>
      <c r="W15" s="11"/>
      <c r="X15" s="13">
        <v>768.52666666666664</v>
      </c>
      <c r="Y15" s="13">
        <f t="shared" si="0"/>
        <v>15370.533333333333</v>
      </c>
      <c r="Z15" s="23"/>
      <c r="AA15" s="23"/>
      <c r="AB15" s="23"/>
      <c r="AC15" s="23"/>
      <c r="AD15" s="23"/>
      <c r="AE15" s="23"/>
      <c r="AF15" s="23"/>
      <c r="AG15" s="23"/>
      <c r="AH15" s="23"/>
      <c r="AI15" s="23"/>
    </row>
    <row r="16" spans="1:35" s="1" customFormat="1" ht="75.95" customHeight="1">
      <c r="A16" s="11">
        <v>8</v>
      </c>
      <c r="B16" s="11">
        <v>1</v>
      </c>
      <c r="C16" s="12" t="s">
        <v>76</v>
      </c>
      <c r="D16" s="12" t="s">
        <v>77</v>
      </c>
      <c r="E16" s="12"/>
      <c r="F16" s="12" t="s">
        <v>56</v>
      </c>
      <c r="G16" s="12" t="s">
        <v>38</v>
      </c>
      <c r="H16" s="12" t="s">
        <v>49</v>
      </c>
      <c r="I16" s="12" t="s">
        <v>49</v>
      </c>
      <c r="J16" s="12" t="s">
        <v>61</v>
      </c>
      <c r="K16" s="11">
        <v>12</v>
      </c>
      <c r="L16" s="11"/>
      <c r="M16" s="11"/>
      <c r="N16" s="11"/>
      <c r="O16" s="11"/>
      <c r="P16" s="11"/>
      <c r="Q16" s="11"/>
      <c r="R16" s="11">
        <v>12</v>
      </c>
      <c r="S16" s="11"/>
      <c r="T16" s="11"/>
      <c r="U16" s="11"/>
      <c r="V16" s="11"/>
      <c r="W16" s="11"/>
      <c r="X16" s="13">
        <v>1003.0099999999999</v>
      </c>
      <c r="Y16" s="13">
        <f t="shared" si="0"/>
        <v>12036.119999999999</v>
      </c>
      <c r="Z16" s="23"/>
      <c r="AA16" s="23"/>
      <c r="AB16" s="23"/>
      <c r="AC16" s="23"/>
      <c r="AD16" s="23"/>
      <c r="AE16" s="23"/>
      <c r="AF16" s="23"/>
      <c r="AG16" s="23"/>
      <c r="AH16" s="23"/>
      <c r="AI16" s="23"/>
    </row>
    <row r="17" spans="1:35" s="1" customFormat="1" ht="75.95" customHeight="1">
      <c r="A17" s="11">
        <v>9</v>
      </c>
      <c r="B17" s="11">
        <v>1</v>
      </c>
      <c r="C17" s="12" t="s">
        <v>78</v>
      </c>
      <c r="D17" s="12" t="s">
        <v>79</v>
      </c>
      <c r="E17" s="12"/>
      <c r="F17" s="12" t="s">
        <v>80</v>
      </c>
      <c r="G17" s="12" t="s">
        <v>38</v>
      </c>
      <c r="H17" s="12" t="s">
        <v>49</v>
      </c>
      <c r="I17" s="12" t="s">
        <v>49</v>
      </c>
      <c r="J17" s="12" t="s">
        <v>61</v>
      </c>
      <c r="K17" s="11">
        <v>50</v>
      </c>
      <c r="L17" s="11"/>
      <c r="M17" s="11"/>
      <c r="N17" s="11">
        <v>50</v>
      </c>
      <c r="O17" s="11"/>
      <c r="P17" s="11"/>
      <c r="Q17" s="11"/>
      <c r="R17" s="11"/>
      <c r="S17" s="11"/>
      <c r="T17" s="11"/>
      <c r="U17" s="11"/>
      <c r="V17" s="11"/>
      <c r="W17" s="11"/>
      <c r="X17" s="13">
        <v>909.06666666666661</v>
      </c>
      <c r="Y17" s="13">
        <f t="shared" si="0"/>
        <v>45453.333333333328</v>
      </c>
      <c r="Z17" s="23"/>
      <c r="AA17" s="23"/>
      <c r="AB17" s="23"/>
      <c r="AC17" s="23"/>
      <c r="AD17" s="23"/>
      <c r="AE17" s="23"/>
      <c r="AF17" s="23"/>
      <c r="AG17" s="23"/>
      <c r="AH17" s="23"/>
      <c r="AI17" s="23"/>
    </row>
    <row r="18" spans="1:35" s="1" customFormat="1" ht="75.95" customHeight="1">
      <c r="A18" s="11">
        <v>10</v>
      </c>
      <c r="B18" s="11">
        <v>1</v>
      </c>
      <c r="C18" s="12" t="s">
        <v>81</v>
      </c>
      <c r="D18" s="12" t="s">
        <v>82</v>
      </c>
      <c r="E18" s="12"/>
      <c r="F18" s="12" t="s">
        <v>83</v>
      </c>
      <c r="G18" s="12" t="s">
        <v>38</v>
      </c>
      <c r="H18" s="12" t="s">
        <v>49</v>
      </c>
      <c r="I18" s="12" t="s">
        <v>49</v>
      </c>
      <c r="J18" s="12" t="s">
        <v>61</v>
      </c>
      <c r="K18" s="11">
        <v>1</v>
      </c>
      <c r="L18" s="11"/>
      <c r="M18" s="11"/>
      <c r="N18" s="11"/>
      <c r="O18" s="11"/>
      <c r="P18" s="11"/>
      <c r="Q18" s="11"/>
      <c r="R18" s="11">
        <v>1</v>
      </c>
      <c r="S18" s="11"/>
      <c r="T18" s="11"/>
      <c r="U18" s="11"/>
      <c r="V18" s="11"/>
      <c r="W18" s="11"/>
      <c r="X18" s="13">
        <v>7558.6266666666661</v>
      </c>
      <c r="Y18" s="13">
        <f t="shared" si="0"/>
        <v>7558.6266666666661</v>
      </c>
      <c r="Z18" s="23"/>
      <c r="AA18" s="23"/>
      <c r="AB18" s="23"/>
      <c r="AC18" s="23"/>
      <c r="AD18" s="23"/>
      <c r="AE18" s="23"/>
      <c r="AF18" s="23"/>
      <c r="AG18" s="23"/>
      <c r="AH18" s="23"/>
      <c r="AI18" s="23"/>
    </row>
    <row r="19" spans="1:35" s="1" customFormat="1" ht="75.95" customHeight="1">
      <c r="A19" s="11">
        <v>11</v>
      </c>
      <c r="B19" s="11">
        <v>1</v>
      </c>
      <c r="C19" s="12" t="s">
        <v>84</v>
      </c>
      <c r="D19" s="12" t="s">
        <v>85</v>
      </c>
      <c r="E19" s="12"/>
      <c r="F19" s="12" t="s">
        <v>83</v>
      </c>
      <c r="G19" s="12" t="s">
        <v>38</v>
      </c>
      <c r="H19" s="12" t="s">
        <v>49</v>
      </c>
      <c r="I19" s="12" t="s">
        <v>49</v>
      </c>
      <c r="J19" s="12" t="s">
        <v>61</v>
      </c>
      <c r="K19" s="11">
        <v>3</v>
      </c>
      <c r="L19" s="11"/>
      <c r="M19" s="11"/>
      <c r="N19" s="11">
        <v>3</v>
      </c>
      <c r="O19" s="11"/>
      <c r="P19" s="11"/>
      <c r="Q19" s="11"/>
      <c r="R19" s="11"/>
      <c r="S19" s="11"/>
      <c r="T19" s="11"/>
      <c r="U19" s="11"/>
      <c r="V19" s="11"/>
      <c r="W19" s="11"/>
      <c r="X19" s="13">
        <v>9315.3133333333335</v>
      </c>
      <c r="Y19" s="13">
        <f t="shared" si="0"/>
        <v>27945.940000000002</v>
      </c>
      <c r="Z19" s="23"/>
      <c r="AA19" s="23"/>
      <c r="AB19" s="23"/>
      <c r="AC19" s="23"/>
      <c r="AD19" s="23"/>
      <c r="AE19" s="23"/>
      <c r="AF19" s="23"/>
      <c r="AG19" s="23"/>
      <c r="AH19" s="23"/>
      <c r="AI19" s="23"/>
    </row>
    <row r="20" spans="1:35" s="1" customFormat="1" ht="75.95" customHeight="1">
      <c r="A20" s="11">
        <v>12</v>
      </c>
      <c r="B20" s="11">
        <v>1</v>
      </c>
      <c r="C20" s="12" t="s">
        <v>86</v>
      </c>
      <c r="D20" s="12" t="s">
        <v>87</v>
      </c>
      <c r="E20" s="12"/>
      <c r="F20" s="12" t="s">
        <v>83</v>
      </c>
      <c r="G20" s="12" t="s">
        <v>38</v>
      </c>
      <c r="H20" s="12" t="s">
        <v>49</v>
      </c>
      <c r="I20" s="12" t="s">
        <v>49</v>
      </c>
      <c r="J20" s="12" t="s">
        <v>61</v>
      </c>
      <c r="K20" s="11">
        <v>2</v>
      </c>
      <c r="L20" s="11"/>
      <c r="M20" s="11"/>
      <c r="N20" s="11">
        <v>2</v>
      </c>
      <c r="O20" s="11"/>
      <c r="P20" s="11"/>
      <c r="Q20" s="11"/>
      <c r="R20" s="11"/>
      <c r="S20" s="11"/>
      <c r="T20" s="11"/>
      <c r="U20" s="11"/>
      <c r="V20" s="11"/>
      <c r="W20" s="11"/>
      <c r="X20" s="13">
        <v>7558.6266666666661</v>
      </c>
      <c r="Y20" s="13">
        <f t="shared" si="0"/>
        <v>15117.253333333332</v>
      </c>
      <c r="Z20" s="23"/>
      <c r="AA20" s="23"/>
      <c r="AB20" s="23"/>
      <c r="AC20" s="23"/>
      <c r="AD20" s="23"/>
      <c r="AE20" s="23"/>
      <c r="AF20" s="23"/>
      <c r="AG20" s="23"/>
      <c r="AH20" s="23"/>
      <c r="AI20" s="23"/>
    </row>
    <row r="21" spans="1:35" s="1" customFormat="1" ht="75.95" customHeight="1">
      <c r="A21" s="11">
        <v>13</v>
      </c>
      <c r="B21" s="11">
        <v>1</v>
      </c>
      <c r="C21" s="12" t="s">
        <v>88</v>
      </c>
      <c r="D21" s="12" t="s">
        <v>89</v>
      </c>
      <c r="E21" s="12"/>
      <c r="F21" s="12" t="s">
        <v>90</v>
      </c>
      <c r="G21" s="12" t="s">
        <v>38</v>
      </c>
      <c r="H21" s="12" t="s">
        <v>49</v>
      </c>
      <c r="I21" s="12" t="s">
        <v>49</v>
      </c>
      <c r="J21" s="12" t="s">
        <v>61</v>
      </c>
      <c r="K21" s="11">
        <v>1</v>
      </c>
      <c r="L21" s="11"/>
      <c r="M21" s="11"/>
      <c r="N21" s="11">
        <v>1</v>
      </c>
      <c r="O21" s="11"/>
      <c r="P21" s="11"/>
      <c r="Q21" s="11"/>
      <c r="R21" s="11"/>
      <c r="S21" s="11"/>
      <c r="T21" s="11"/>
      <c r="U21" s="11"/>
      <c r="V21" s="11"/>
      <c r="W21" s="11"/>
      <c r="X21" s="13">
        <v>91882.976666666669</v>
      </c>
      <c r="Y21" s="13">
        <f t="shared" si="0"/>
        <v>91882.976666666669</v>
      </c>
      <c r="Z21" s="23"/>
      <c r="AA21" s="23"/>
      <c r="AB21" s="23"/>
      <c r="AC21" s="23"/>
      <c r="AD21" s="23"/>
      <c r="AE21" s="23"/>
      <c r="AF21" s="23"/>
      <c r="AG21" s="23"/>
      <c r="AH21" s="23"/>
      <c r="AI21" s="23"/>
    </row>
    <row r="22" spans="1:35" s="1" customFormat="1" ht="75.95" customHeight="1">
      <c r="A22" s="11">
        <v>14</v>
      </c>
      <c r="B22" s="11">
        <v>1</v>
      </c>
      <c r="C22" s="12" t="s">
        <v>91</v>
      </c>
      <c r="D22" s="12" t="s">
        <v>92</v>
      </c>
      <c r="E22" s="12"/>
      <c r="F22" s="12" t="s">
        <v>83</v>
      </c>
      <c r="G22" s="12" t="s">
        <v>38</v>
      </c>
      <c r="H22" s="12" t="s">
        <v>49</v>
      </c>
      <c r="I22" s="12" t="s">
        <v>49</v>
      </c>
      <c r="J22" s="12" t="s">
        <v>61</v>
      </c>
      <c r="K22" s="11">
        <v>1</v>
      </c>
      <c r="L22" s="11"/>
      <c r="M22" s="11"/>
      <c r="N22" s="11"/>
      <c r="O22" s="11"/>
      <c r="P22" s="11"/>
      <c r="Q22" s="11"/>
      <c r="R22" s="11"/>
      <c r="S22" s="11"/>
      <c r="T22" s="11">
        <v>1</v>
      </c>
      <c r="U22" s="11"/>
      <c r="V22" s="11"/>
      <c r="W22" s="11"/>
      <c r="X22" s="13">
        <v>1627701.1366666667</v>
      </c>
      <c r="Y22" s="13">
        <f t="shared" si="0"/>
        <v>1627701.1366666667</v>
      </c>
      <c r="Z22" s="23"/>
      <c r="AA22" s="23"/>
      <c r="AB22" s="23"/>
      <c r="AC22" s="23"/>
      <c r="AD22" s="23"/>
      <c r="AE22" s="23"/>
      <c r="AF22" s="23"/>
      <c r="AG22" s="23"/>
      <c r="AH22" s="23"/>
      <c r="AI22" s="23"/>
    </row>
    <row r="23" spans="1:35" s="1" customFormat="1" ht="75.95" customHeight="1">
      <c r="A23" s="11">
        <v>15</v>
      </c>
      <c r="B23" s="11">
        <v>1</v>
      </c>
      <c r="C23" s="12" t="s">
        <v>93</v>
      </c>
      <c r="D23" s="12" t="s">
        <v>94</v>
      </c>
      <c r="E23" s="12"/>
      <c r="F23" s="12" t="s">
        <v>95</v>
      </c>
      <c r="G23" s="12" t="s">
        <v>38</v>
      </c>
      <c r="H23" s="12" t="s">
        <v>49</v>
      </c>
      <c r="I23" s="12" t="s">
        <v>49</v>
      </c>
      <c r="J23" s="12" t="s">
        <v>61</v>
      </c>
      <c r="K23" s="11">
        <v>1</v>
      </c>
      <c r="L23" s="11"/>
      <c r="M23" s="11"/>
      <c r="N23" s="11"/>
      <c r="O23" s="11">
        <v>1</v>
      </c>
      <c r="P23" s="11"/>
      <c r="Q23" s="11"/>
      <c r="R23" s="11"/>
      <c r="S23" s="11"/>
      <c r="T23" s="11"/>
      <c r="U23" s="11"/>
      <c r="V23" s="11"/>
      <c r="W23" s="11"/>
      <c r="X23" s="13">
        <v>1359456.9566666668</v>
      </c>
      <c r="Y23" s="13">
        <f t="shared" si="0"/>
        <v>1359456.9566666668</v>
      </c>
      <c r="Z23" s="23"/>
      <c r="AA23" s="23"/>
      <c r="AB23" s="23"/>
      <c r="AC23" s="23"/>
      <c r="AD23" s="23"/>
      <c r="AE23" s="23"/>
      <c r="AF23" s="23"/>
      <c r="AG23" s="23"/>
      <c r="AH23" s="23"/>
      <c r="AI23" s="23"/>
    </row>
    <row r="24" spans="1:35" s="1" customFormat="1" ht="75.95" customHeight="1">
      <c r="A24" s="11">
        <v>16</v>
      </c>
      <c r="B24" s="11">
        <v>1</v>
      </c>
      <c r="C24" s="12" t="s">
        <v>96</v>
      </c>
      <c r="D24" s="12" t="s">
        <v>97</v>
      </c>
      <c r="E24" s="12"/>
      <c r="F24" s="12" t="s">
        <v>95</v>
      </c>
      <c r="G24" s="12" t="s">
        <v>38</v>
      </c>
      <c r="H24" s="12" t="s">
        <v>49</v>
      </c>
      <c r="I24" s="12" t="s">
        <v>49</v>
      </c>
      <c r="J24" s="12" t="s">
        <v>61</v>
      </c>
      <c r="K24" s="11">
        <v>1</v>
      </c>
      <c r="L24" s="11"/>
      <c r="M24" s="11"/>
      <c r="N24" s="11"/>
      <c r="O24" s="11">
        <v>1</v>
      </c>
      <c r="P24" s="11"/>
      <c r="Q24" s="11"/>
      <c r="R24" s="11"/>
      <c r="S24" s="11"/>
      <c r="T24" s="11"/>
      <c r="U24" s="11"/>
      <c r="V24" s="11"/>
      <c r="W24" s="11"/>
      <c r="X24" s="13">
        <v>302636.86000000004</v>
      </c>
      <c r="Y24" s="13">
        <f t="shared" si="0"/>
        <v>302636.86000000004</v>
      </c>
      <c r="Z24" s="23"/>
      <c r="AA24" s="23"/>
      <c r="AB24" s="23"/>
      <c r="AC24" s="23"/>
      <c r="AD24" s="23"/>
      <c r="AE24" s="23"/>
      <c r="AF24" s="23"/>
      <c r="AG24" s="23"/>
      <c r="AH24" s="23"/>
      <c r="AI24" s="23"/>
    </row>
    <row r="25" spans="1:35" ht="23.25" customHeight="1">
      <c r="A25" s="36" t="s">
        <v>39</v>
      </c>
      <c r="B25" s="37"/>
      <c r="C25" s="37"/>
      <c r="D25" s="37"/>
      <c r="E25" s="37"/>
      <c r="F25" s="37"/>
      <c r="G25" s="37"/>
      <c r="H25" s="37"/>
      <c r="I25" s="37"/>
      <c r="J25" s="38"/>
      <c r="K25" s="14">
        <f>SUM(K9:K24)</f>
        <v>139</v>
      </c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6"/>
      <c r="Y25" s="17">
        <f>SUM(Y9:Y24)</f>
        <v>7078259.6600000011</v>
      </c>
      <c r="Z25" s="49"/>
      <c r="AA25" s="49"/>
      <c r="AB25" s="49"/>
      <c r="AC25" s="49"/>
      <c r="AD25" s="49"/>
      <c r="AE25" s="49"/>
      <c r="AF25" s="49"/>
      <c r="AG25" s="49"/>
      <c r="AH25" s="49"/>
      <c r="AI25" s="49"/>
    </row>
    <row r="26" spans="1:35" ht="12.95" customHeight="1"/>
    <row r="27" spans="1:35" ht="57.95" customHeight="1">
      <c r="A27" s="28" t="s">
        <v>40</v>
      </c>
      <c r="B27" s="29"/>
      <c r="C27" s="39" t="s">
        <v>41</v>
      </c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</row>
    <row r="28" spans="1:35" s="1" customFormat="1" ht="36.950000000000003" customHeight="1">
      <c r="A28" s="30" t="s">
        <v>42</v>
      </c>
      <c r="B28" s="31"/>
      <c r="C28" s="40" t="s">
        <v>43</v>
      </c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</row>
    <row r="29" spans="1:35" s="1" customFormat="1" ht="21.95" customHeight="1">
      <c r="A29" s="32"/>
      <c r="B29" s="33"/>
      <c r="C29" s="41" t="s">
        <v>54</v>
      </c>
      <c r="D29" s="41"/>
      <c r="E29" s="41"/>
      <c r="F29" s="41"/>
      <c r="G29" s="41"/>
      <c r="H29" s="41"/>
      <c r="I29" s="41"/>
      <c r="J29" s="42" t="s">
        <v>51</v>
      </c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</row>
    <row r="30" spans="1:35" s="1" customFormat="1" ht="31.5" customHeight="1">
      <c r="A30" s="32"/>
      <c r="B30" s="33"/>
      <c r="C30" s="32" t="s">
        <v>53</v>
      </c>
      <c r="D30" s="32"/>
      <c r="E30" s="32"/>
      <c r="F30" s="32"/>
      <c r="G30" s="32"/>
      <c r="H30" s="32"/>
      <c r="I30" s="32"/>
      <c r="J30" s="33" t="s">
        <v>52</v>
      </c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</row>
    <row r="31" spans="1:35" s="1" customFormat="1" ht="66.75" customHeight="1">
      <c r="A31" s="34"/>
      <c r="B31" s="35"/>
      <c r="C31" s="27" t="s">
        <v>44</v>
      </c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27"/>
      <c r="AH31" s="27"/>
    </row>
    <row r="32" spans="1:35" ht="15" customHeight="1"/>
    <row r="33" spans="1:8" ht="15" customHeight="1">
      <c r="A33" s="19"/>
      <c r="B33" s="19"/>
      <c r="C33" s="19"/>
      <c r="D33" s="19"/>
      <c r="E33" s="19"/>
      <c r="F33" s="19"/>
      <c r="G33" s="19"/>
      <c r="H33" s="19"/>
    </row>
    <row r="34" spans="1:8" ht="15" customHeight="1">
      <c r="A34" s="19"/>
      <c r="B34" s="19"/>
      <c r="C34" s="19"/>
      <c r="D34" s="19"/>
      <c r="E34" s="19"/>
      <c r="F34" s="19"/>
      <c r="G34" s="19"/>
      <c r="H34" s="19"/>
    </row>
    <row r="35" spans="1:8" ht="15" customHeight="1">
      <c r="A35" s="19"/>
      <c r="B35" s="19"/>
      <c r="C35" s="19"/>
      <c r="D35" s="19"/>
      <c r="E35" s="19"/>
      <c r="F35" s="19"/>
      <c r="G35" s="19"/>
      <c r="H35" s="19"/>
    </row>
    <row r="36" spans="1:8" ht="15" customHeight="1">
      <c r="A36" s="19"/>
      <c r="B36" s="24"/>
      <c r="C36" s="24"/>
      <c r="D36" s="24"/>
      <c r="E36" s="19"/>
      <c r="F36" s="25" t="s">
        <v>45</v>
      </c>
      <c r="G36" s="19"/>
      <c r="H36" s="19"/>
    </row>
    <row r="37" spans="1:8" ht="15" customHeight="1">
      <c r="A37" s="19"/>
      <c r="B37" s="19"/>
      <c r="C37" s="19"/>
      <c r="D37" s="19"/>
      <c r="E37" s="19"/>
      <c r="F37" s="19"/>
      <c r="G37" s="19"/>
      <c r="H37" s="19"/>
    </row>
    <row r="38" spans="1:8" ht="15" customHeight="1">
      <c r="A38" s="19"/>
      <c r="B38" s="24"/>
      <c r="C38" s="24"/>
      <c r="D38" s="24"/>
      <c r="E38" s="19"/>
      <c r="F38" s="19"/>
      <c r="G38" s="19"/>
      <c r="H38" s="19"/>
    </row>
    <row r="39" spans="1:8" ht="15" customHeight="1">
      <c r="A39" s="19"/>
      <c r="B39" s="19"/>
      <c r="C39" s="19"/>
      <c r="D39" s="19"/>
      <c r="E39" s="19"/>
      <c r="F39" s="19"/>
      <c r="G39" s="19"/>
      <c r="H39" s="19"/>
    </row>
    <row r="40" spans="1:8" ht="15" customHeight="1">
      <c r="A40" s="19"/>
      <c r="B40" s="24"/>
      <c r="C40" s="24"/>
      <c r="D40" s="24"/>
      <c r="E40" s="19"/>
      <c r="F40" s="26" t="s">
        <v>46</v>
      </c>
      <c r="G40" s="19"/>
      <c r="H40" s="19"/>
    </row>
    <row r="41" spans="1:8" ht="15" customHeight="1">
      <c r="A41" s="19"/>
      <c r="B41" s="19"/>
      <c r="C41" s="19"/>
      <c r="D41" s="19"/>
      <c r="E41" s="19"/>
      <c r="F41" s="19"/>
      <c r="G41" s="19"/>
      <c r="H41" s="19"/>
    </row>
    <row r="42" spans="1:8" ht="15" customHeight="1">
      <c r="A42" s="19"/>
      <c r="B42" s="19"/>
      <c r="C42" s="19"/>
      <c r="D42" s="19"/>
      <c r="E42" s="19"/>
      <c r="F42" s="19"/>
      <c r="G42" s="19"/>
      <c r="H42" s="19"/>
    </row>
  </sheetData>
  <sheetProtection password="CA9C" sheet="1" scenarios="1" autoFilter="0"/>
  <autoFilter ref="A8:AI8"/>
  <mergeCells count="15">
    <mergeCell ref="L7:W7"/>
    <mergeCell ref="Z7:AI7"/>
    <mergeCell ref="B3:K3"/>
    <mergeCell ref="B4:K4"/>
    <mergeCell ref="B5:K5"/>
    <mergeCell ref="C31:AH31"/>
    <mergeCell ref="A27:B27"/>
    <mergeCell ref="A28:B31"/>
    <mergeCell ref="A25:J25"/>
    <mergeCell ref="C27:AH27"/>
    <mergeCell ref="C28:AH28"/>
    <mergeCell ref="C29:I29"/>
    <mergeCell ref="J29:AH29"/>
    <mergeCell ref="C30:I30"/>
    <mergeCell ref="J30:AH30"/>
  </mergeCells>
  <pageMargins left="0.39370078740157483" right="0.39370078740157483" top="0.39370078740157483" bottom="0.39370078740157483" header="0" footer="0"/>
  <pageSetup paperSize="9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Князькина Анастасия Юрьевна</dc:creator>
  <cp:lastModifiedBy>aknyazkina</cp:lastModifiedBy>
  <dcterms:created xsi:type="dcterms:W3CDTF">2023-11-30T11:37:00Z</dcterms:created>
  <dcterms:modified xsi:type="dcterms:W3CDTF">2024-01-26T07:48:12Z</dcterms:modified>
</cp:coreProperties>
</file>